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5280"/>
  </bookViews>
  <sheets>
    <sheet name="服务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<sst xmlns="http://schemas.openxmlformats.org/spreadsheetml/2006/main" count="104" uniqueCount="73">
  <si>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>和祐医院车辆租赁服务需求清单</t>
  </si>
  <si>
    <t>服务类型</t>
  </si>
  <si>
    <t>用车类型</t>
  </si>
  <si>
    <t>座位数</t>
  </si>
  <si>
    <t>车型要求</t>
  </si>
  <si>
    <t>月度租车金额
（3000公里/月）</t>
  </si>
  <si>
    <t>超3000公里数单价
（X元/公里）</t>
  </si>
  <si>
    <t>月数</t>
  </si>
  <si>
    <t>总价
（月度租车金额+超3000公里数单价）</t>
  </si>
  <si>
    <t>相关要求</t>
  </si>
  <si>
    <t>车辆租赁服务
（月租含司机）</t>
  </si>
  <si>
    <t>中高端商务车</t>
  </si>
  <si>
    <t>7座</t>
  </si>
  <si>
    <t>埃尔法</t>
  </si>
  <si>
    <t>1、车龄必须是8年以内，车况较好较新；
2、停车费、过桥过路费、根据出行实报实销由甲方承担，司机及其他费用均由乙方承担，
3、须人车证相匹配，提供相关证明凭证，车辆品牌要求满足其一即可。</t>
  </si>
  <si>
    <t>别克GL8</t>
  </si>
  <si>
    <t>腾势D9</t>
  </si>
  <si>
    <t>丰田赛纳</t>
  </si>
  <si>
    <t>广汽传祺 M8</t>
  </si>
  <si>
    <t>费用小计：（元）</t>
  </si>
  <si>
    <t>3km内起步价</t>
  </si>
  <si>
    <t>单价
(XX元/公里)</t>
  </si>
  <si>
    <t>月公里数</t>
  </si>
  <si>
    <t>总价
（起步价+单价*公里数）</t>
  </si>
  <si>
    <t>往返不定点用车服务
（单程含司机）</t>
  </si>
  <si>
    <t>经济小轿车</t>
  </si>
  <si>
    <t>5座</t>
  </si>
  <si>
    <t>A级车：卡罗拉/轩逸/雷凌等</t>
  </si>
  <si>
    <t>中高端小轿车</t>
  </si>
  <si>
    <t>B级车：凯美瑞/雅阁/天籁等</t>
  </si>
  <si>
    <t>别克GL8/广汽传祺M8/本田奥德赛/丰田赛纳/腾势D9</t>
  </si>
  <si>
    <t>豪华商务车</t>
  </si>
  <si>
    <t>奔驰V级/丰田埃尔法</t>
  </si>
  <si>
    <t>中巴</t>
  </si>
  <si>
    <r>
      <rPr>
        <sz val="11"/>
        <color theme="1"/>
        <rFont val="宋体"/>
        <charset val="134"/>
        <scheme val="minor"/>
      </rPr>
      <t>15-20</t>
    </r>
    <r>
      <rPr>
        <sz val="12"/>
        <color theme="1"/>
        <rFont val="宋体"/>
        <charset val="134"/>
      </rPr>
      <t>座</t>
    </r>
  </si>
  <si>
    <t>丰田考斯特/宇通中巴</t>
  </si>
  <si>
    <t>大巴</t>
  </si>
  <si>
    <r>
      <rPr>
        <sz val="11"/>
        <color theme="1"/>
        <rFont val="宋体"/>
        <charset val="134"/>
        <scheme val="minor"/>
      </rPr>
      <t>20-50</t>
    </r>
    <r>
      <rPr>
        <sz val="12"/>
        <color theme="1"/>
        <rFont val="宋体"/>
        <charset val="134"/>
      </rPr>
      <t>座</t>
    </r>
  </si>
  <si>
    <t>宇通大巴/金龙大巴/中通大巴等</t>
  </si>
  <si>
    <t>往返固定地点用车服务
（单程含司机）</t>
  </si>
  <si>
    <t>广州南站</t>
  </si>
  <si>
    <t>广州火车站</t>
  </si>
  <si>
    <t>广州白云机场</t>
  </si>
  <si>
    <t>香港机场</t>
  </si>
  <si>
    <t>深圳宝安机场</t>
  </si>
  <si>
    <t>用车次数</t>
  </si>
  <si>
    <t>总价</t>
  </si>
  <si>
    <t>代驾服务</t>
  </si>
  <si>
    <t>始发地/目的地</t>
  </si>
  <si>
    <t>公里数限额</t>
  </si>
  <si>
    <t>起步价</t>
  </si>
  <si>
    <t>代驾费</t>
  </si>
  <si>
    <t>等待费
（30min以内）</t>
  </si>
  <si>
    <t>等待费
（60min以内）</t>
  </si>
  <si>
    <t>等待费
（120min以内）</t>
  </si>
  <si>
    <t>北滘镇面内</t>
  </si>
  <si>
    <t>代驾师傅必须是6年以上驾龄，3年内无重大安全事故。</t>
  </si>
  <si>
    <t>北滘/马龙/西海/碧江、陈村、伦教、威特</t>
  </si>
  <si>
    <t>北滘镇周边</t>
  </si>
  <si>
    <t>大良新城区周边、乐从</t>
  </si>
  <si>
    <t>番禺广州南站</t>
  </si>
  <si>
    <t>容桂顺德港</t>
  </si>
  <si>
    <t>禅城区</t>
  </si>
  <si>
    <t>三水区</t>
  </si>
  <si>
    <t>南海桂城等</t>
  </si>
  <si>
    <t>南海狮山/丹灶/松岗/官窑</t>
  </si>
  <si>
    <t>广州市区</t>
  </si>
  <si>
    <t>鹤山/新会</t>
  </si>
  <si>
    <t>容桂华口/中山</t>
  </si>
  <si>
    <t>广州南沙港</t>
  </si>
  <si>
    <t>费用合计：（元）</t>
  </si>
  <si>
    <t>税费：（元）</t>
  </si>
  <si>
    <t>合计总价：（元）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</si>
</sst>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zoomScale="85" zoomScaleNormal="85" workbookViewId="0">
      <selection activeCell="L23" sqref="L23:L36"/>
    </sheetView>
  </sheetViews>
  <sheetFormatPr defaultColWidth="9" defaultRowHeight="14"/>
  <cols>
    <col min="1" max="1" width="19.2454545454545" style="2" customWidth="1"/>
    <col min="2" max="2" width="18.5" style="2" customWidth="1"/>
    <col min="3" max="3" width="17.6363636363636" style="2" customWidth="1"/>
    <col min="4" max="4" width="35.0727272727273" style="2" customWidth="1"/>
    <col min="5" max="5" width="20.2090909090909" style="2" customWidth="1"/>
    <col min="6" max="6" width="20.3090909090909" style="2" customWidth="1"/>
    <col min="7" max="7" width="25.6363636363636" style="2" customWidth="1"/>
    <col min="8" max="8" width="31.0090909090909" style="2" customWidth="1"/>
    <col min="9" max="11" width="25.6363636363636" style="2" customWidth="1"/>
    <col min="12" max="12" width="34.7545454545455" style="2" customWidth="1"/>
    <col min="13" max="16384" width="9" style="2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22" t="s">
        <v>9</v>
      </c>
      <c r="J2" s="23"/>
      <c r="K2" s="23"/>
      <c r="L2" s="24"/>
    </row>
    <row r="3" ht="35" customHeight="1" spans="1:12">
      <c r="A3" s="6" t="s">
        <v>10</v>
      </c>
      <c r="B3" s="7" t="s">
        <v>11</v>
      </c>
      <c r="C3" s="8" t="s">
        <v>12</v>
      </c>
      <c r="D3" s="9" t="s">
        <v>13</v>
      </c>
      <c r="E3" s="8"/>
      <c r="F3" s="8"/>
      <c r="G3" s="8">
        <v>12</v>
      </c>
      <c r="H3" s="8">
        <f>E3*G3+F3</f>
        <v>0</v>
      </c>
      <c r="I3" s="25" t="s">
        <v>14</v>
      </c>
      <c r="J3" s="26"/>
      <c r="K3" s="26"/>
      <c r="L3" s="27"/>
    </row>
    <row r="4" ht="35" customHeight="1" spans="1:12">
      <c r="A4" s="10"/>
      <c r="B4" s="11"/>
      <c r="C4" s="8" t="s">
        <v>12</v>
      </c>
      <c r="D4" s="9" t="s">
        <v>15</v>
      </c>
      <c r="E4" s="8"/>
      <c r="F4" s="12"/>
      <c r="G4" s="8">
        <v>12</v>
      </c>
      <c r="H4" s="8">
        <f>E4*G4+F4</f>
        <v>0</v>
      </c>
      <c r="I4" s="28"/>
      <c r="J4" s="29"/>
      <c r="K4" s="29"/>
      <c r="L4" s="30"/>
    </row>
    <row r="5" ht="35" customHeight="1" spans="1:12">
      <c r="A5" s="10"/>
      <c r="B5" s="11"/>
      <c r="C5" s="8" t="s">
        <v>12</v>
      </c>
      <c r="D5" s="9" t="s">
        <v>16</v>
      </c>
      <c r="E5" s="8"/>
      <c r="F5" s="12"/>
      <c r="G5" s="8">
        <v>12</v>
      </c>
      <c r="H5" s="8">
        <f>E5*G5+F5</f>
        <v>0</v>
      </c>
      <c r="I5" s="28"/>
      <c r="J5" s="29"/>
      <c r="K5" s="29"/>
      <c r="L5" s="30"/>
    </row>
    <row r="6" ht="35" customHeight="1" spans="1:12">
      <c r="A6" s="10"/>
      <c r="B6" s="11"/>
      <c r="C6" s="8" t="s">
        <v>12</v>
      </c>
      <c r="D6" s="9" t="s">
        <v>17</v>
      </c>
      <c r="E6" s="12"/>
      <c r="F6" s="12"/>
      <c r="G6" s="8">
        <v>12</v>
      </c>
      <c r="H6" s="8">
        <f>E6*G6+F6</f>
        <v>0</v>
      </c>
      <c r="I6" s="28"/>
      <c r="J6" s="29"/>
      <c r="K6" s="29"/>
      <c r="L6" s="30"/>
    </row>
    <row r="7" ht="35" customHeight="1" spans="1:12">
      <c r="A7" s="13"/>
      <c r="B7" s="14"/>
      <c r="C7" s="8" t="s">
        <v>12</v>
      </c>
      <c r="D7" s="9" t="s">
        <v>18</v>
      </c>
      <c r="E7" s="12"/>
      <c r="F7" s="12"/>
      <c r="G7" s="8">
        <v>12</v>
      </c>
      <c r="H7" s="8">
        <f>E7*G7+F7</f>
        <v>0</v>
      </c>
      <c r="I7" s="28"/>
      <c r="J7" s="29"/>
      <c r="K7" s="29"/>
      <c r="L7" s="30"/>
    </row>
    <row r="8" ht="35" customHeight="1" spans="1:12">
      <c r="A8" s="12" t="s">
        <v>19</v>
      </c>
      <c r="B8" s="12"/>
      <c r="C8" s="12"/>
      <c r="D8" s="12"/>
      <c r="E8" s="12"/>
      <c r="F8" s="12"/>
      <c r="G8" s="12"/>
      <c r="H8" s="5">
        <f>SUM(H3:H3)</f>
        <v>0</v>
      </c>
      <c r="I8" s="28"/>
      <c r="J8" s="29"/>
      <c r="K8" s="29"/>
      <c r="L8" s="30"/>
    </row>
    <row r="9" ht="35" customHeight="1" spans="1:12">
      <c r="A9" s="4" t="s">
        <v>1</v>
      </c>
      <c r="B9" s="4" t="s">
        <v>2</v>
      </c>
      <c r="C9" s="4" t="s">
        <v>3</v>
      </c>
      <c r="D9" s="4" t="s">
        <v>4</v>
      </c>
      <c r="E9" s="4" t="s">
        <v>20</v>
      </c>
      <c r="F9" s="5" t="s">
        <v>21</v>
      </c>
      <c r="G9" s="4" t="s">
        <v>22</v>
      </c>
      <c r="H9" s="5" t="s">
        <v>23</v>
      </c>
      <c r="I9" s="28"/>
      <c r="J9" s="29"/>
      <c r="K9" s="29"/>
      <c r="L9" s="30"/>
    </row>
    <row r="10" ht="35" customHeight="1" spans="1:12">
      <c r="A10" s="15" t="s">
        <v>24</v>
      </c>
      <c r="B10" s="8" t="s">
        <v>25</v>
      </c>
      <c r="C10" s="8" t="s">
        <v>26</v>
      </c>
      <c r="D10" s="16" t="s">
        <v>27</v>
      </c>
      <c r="E10" s="8"/>
      <c r="F10" s="8"/>
      <c r="G10" s="8">
        <v>2000</v>
      </c>
      <c r="H10" s="8">
        <f t="shared" ref="H10:H15" si="0">E10+F10*G10</f>
        <v>0</v>
      </c>
      <c r="I10" s="28"/>
      <c r="J10" s="29"/>
      <c r="K10" s="29"/>
      <c r="L10" s="30"/>
    </row>
    <row r="11" ht="35" customHeight="1" spans="1:12">
      <c r="A11" s="17"/>
      <c r="B11" s="8" t="s">
        <v>28</v>
      </c>
      <c r="C11" s="8" t="s">
        <v>26</v>
      </c>
      <c r="D11" s="16" t="s">
        <v>29</v>
      </c>
      <c r="E11" s="8"/>
      <c r="F11" s="8"/>
      <c r="G11" s="8">
        <v>1000</v>
      </c>
      <c r="H11" s="8">
        <f t="shared" si="0"/>
        <v>0</v>
      </c>
      <c r="I11" s="28"/>
      <c r="J11" s="29"/>
      <c r="K11" s="29"/>
      <c r="L11" s="30"/>
    </row>
    <row r="12" ht="35" customHeight="1" spans="1:12">
      <c r="A12" s="17"/>
      <c r="B12" s="8" t="s">
        <v>11</v>
      </c>
      <c r="C12" s="8" t="s">
        <v>12</v>
      </c>
      <c r="D12" s="18" t="s">
        <v>30</v>
      </c>
      <c r="E12" s="8"/>
      <c r="F12" s="8"/>
      <c r="G12" s="8">
        <v>2000</v>
      </c>
      <c r="H12" s="8">
        <f t="shared" si="0"/>
        <v>0</v>
      </c>
      <c r="I12" s="28"/>
      <c r="J12" s="29"/>
      <c r="K12" s="29"/>
      <c r="L12" s="30"/>
    </row>
    <row r="13" ht="35" customHeight="1" spans="1:12">
      <c r="A13" s="17"/>
      <c r="B13" s="8" t="s">
        <v>31</v>
      </c>
      <c r="C13" s="8" t="s">
        <v>12</v>
      </c>
      <c r="D13" s="16" t="s">
        <v>32</v>
      </c>
      <c r="E13" s="8"/>
      <c r="F13" s="8"/>
      <c r="G13" s="8">
        <v>1000</v>
      </c>
      <c r="H13" s="8">
        <f t="shared" si="0"/>
        <v>0</v>
      </c>
      <c r="I13" s="28"/>
      <c r="J13" s="29"/>
      <c r="K13" s="29"/>
      <c r="L13" s="30"/>
    </row>
    <row r="14" ht="35" customHeight="1" spans="1:12">
      <c r="A14" s="17"/>
      <c r="B14" s="8" t="s">
        <v>33</v>
      </c>
      <c r="C14" s="8" t="s">
        <v>34</v>
      </c>
      <c r="D14" s="16" t="s">
        <v>35</v>
      </c>
      <c r="E14" s="8"/>
      <c r="F14" s="8"/>
      <c r="G14" s="8">
        <v>300</v>
      </c>
      <c r="H14" s="8">
        <f t="shared" si="0"/>
        <v>0</v>
      </c>
      <c r="I14" s="28"/>
      <c r="J14" s="29"/>
      <c r="K14" s="29"/>
      <c r="L14" s="30"/>
    </row>
    <row r="15" ht="35" customHeight="1" spans="1:12">
      <c r="A15" s="17"/>
      <c r="B15" s="8" t="s">
        <v>36</v>
      </c>
      <c r="C15" s="8" t="s">
        <v>37</v>
      </c>
      <c r="D15" s="16" t="s">
        <v>38</v>
      </c>
      <c r="E15" s="8"/>
      <c r="F15" s="8"/>
      <c r="G15" s="8">
        <v>300</v>
      </c>
      <c r="H15" s="8">
        <f t="shared" si="0"/>
        <v>0</v>
      </c>
      <c r="I15" s="28"/>
      <c r="J15" s="29"/>
      <c r="K15" s="29"/>
      <c r="L15" s="30"/>
    </row>
    <row r="16" ht="35" customHeight="1" spans="1:12">
      <c r="A16" s="19" t="s">
        <v>19</v>
      </c>
      <c r="B16" s="19"/>
      <c r="C16" s="19"/>
      <c r="D16" s="19"/>
      <c r="E16" s="19"/>
      <c r="F16" s="19"/>
      <c r="G16" s="19"/>
      <c r="H16" s="4">
        <f>SUM(H10:H15)</f>
        <v>0</v>
      </c>
      <c r="I16" s="31"/>
      <c r="J16" s="32"/>
      <c r="K16" s="32"/>
      <c r="L16" s="33"/>
    </row>
    <row r="17" ht="35" customHeight="1" spans="1:12">
      <c r="A17" s="15" t="s">
        <v>39</v>
      </c>
      <c r="B17" s="4" t="s">
        <v>2</v>
      </c>
      <c r="C17" s="4" t="s">
        <v>3</v>
      </c>
      <c r="D17" s="4" t="s">
        <v>4</v>
      </c>
      <c r="E17" s="4" t="s">
        <v>40</v>
      </c>
      <c r="F17" s="4" t="s">
        <v>41</v>
      </c>
      <c r="G17" s="4" t="s">
        <v>42</v>
      </c>
      <c r="H17" s="4" t="s">
        <v>43</v>
      </c>
      <c r="I17" s="4" t="s">
        <v>44</v>
      </c>
      <c r="J17" s="4" t="s">
        <v>45</v>
      </c>
      <c r="K17" s="4" t="s">
        <v>46</v>
      </c>
      <c r="L17" s="4" t="s">
        <v>9</v>
      </c>
    </row>
    <row r="18" ht="35" customHeight="1" spans="1:12">
      <c r="A18" s="17"/>
      <c r="B18" s="8" t="s">
        <v>25</v>
      </c>
      <c r="C18" s="8" t="s">
        <v>26</v>
      </c>
      <c r="D18" s="16" t="s">
        <v>27</v>
      </c>
      <c r="E18" s="8"/>
      <c r="F18" s="8"/>
      <c r="G18" s="8"/>
      <c r="H18" s="8"/>
      <c r="I18" s="8"/>
      <c r="J18" s="8">
        <v>100</v>
      </c>
      <c r="K18" s="8">
        <f>(E18+F18+G18+H18+I18)*J18</f>
        <v>0</v>
      </c>
      <c r="L18" s="34" t="s">
        <v>14</v>
      </c>
    </row>
    <row r="19" ht="35" customHeight="1" spans="1:12">
      <c r="A19" s="17"/>
      <c r="B19" s="8" t="s">
        <v>28</v>
      </c>
      <c r="C19" s="8" t="s">
        <v>26</v>
      </c>
      <c r="D19" s="16" t="s">
        <v>29</v>
      </c>
      <c r="E19" s="8"/>
      <c r="F19" s="8"/>
      <c r="G19" s="8"/>
      <c r="H19" s="8"/>
      <c r="I19" s="8"/>
      <c r="J19" s="8">
        <v>100</v>
      </c>
      <c r="K19" s="8">
        <f>(E19+F19+G19+H19+I19)*J19</f>
        <v>0</v>
      </c>
      <c r="L19" s="35"/>
    </row>
    <row r="20" ht="35" customHeight="1" spans="1:12">
      <c r="A20" s="17"/>
      <c r="B20" s="8" t="s">
        <v>11</v>
      </c>
      <c r="C20" s="8" t="s">
        <v>12</v>
      </c>
      <c r="D20" s="18" t="s">
        <v>30</v>
      </c>
      <c r="E20" s="8"/>
      <c r="F20" s="8"/>
      <c r="G20" s="8"/>
      <c r="H20" s="8"/>
      <c r="I20" s="8"/>
      <c r="J20" s="8">
        <v>100</v>
      </c>
      <c r="K20" s="8">
        <f>(E20+F20+G20+H20+I20)*J20</f>
        <v>0</v>
      </c>
      <c r="L20" s="35"/>
    </row>
    <row r="21" s="1" customFormat="1" ht="35" customHeight="1" spans="1:12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5">
        <f>SUM(K18:K20)</f>
        <v>0</v>
      </c>
      <c r="L21" s="36"/>
    </row>
    <row r="22" s="1" customFormat="1" ht="35" customHeight="1" spans="1:12">
      <c r="A22" s="4" t="s">
        <v>47</v>
      </c>
      <c r="B22" s="4" t="s">
        <v>48</v>
      </c>
      <c r="C22" s="4"/>
      <c r="D22" s="4"/>
      <c r="E22" s="4" t="s">
        <v>49</v>
      </c>
      <c r="F22" s="4" t="s">
        <v>50</v>
      </c>
      <c r="G22" s="4" t="s">
        <v>51</v>
      </c>
      <c r="H22" s="5" t="s">
        <v>52</v>
      </c>
      <c r="I22" s="5" t="s">
        <v>53</v>
      </c>
      <c r="J22" s="5" t="s">
        <v>54</v>
      </c>
      <c r="K22" s="5" t="s">
        <v>46</v>
      </c>
      <c r="L22" s="4" t="s">
        <v>9</v>
      </c>
    </row>
    <row r="23" ht="35" customHeight="1" spans="1:12">
      <c r="A23" s="4"/>
      <c r="B23" s="21" t="s">
        <v>55</v>
      </c>
      <c r="C23" s="21"/>
      <c r="D23" s="21"/>
      <c r="E23" s="8">
        <v>10</v>
      </c>
      <c r="F23" s="8"/>
      <c r="G23" s="8"/>
      <c r="H23" s="8"/>
      <c r="I23" s="8"/>
      <c r="J23" s="8"/>
      <c r="K23" s="8">
        <f>F23+G23+H23+I23+J23</f>
        <v>0</v>
      </c>
      <c r="L23" s="37" t="s">
        <v>56</v>
      </c>
    </row>
    <row r="24" ht="35" customHeight="1" spans="1:12">
      <c r="A24" s="4"/>
      <c r="B24" s="21" t="s">
        <v>57</v>
      </c>
      <c r="C24" s="21"/>
      <c r="D24" s="21"/>
      <c r="E24" s="8">
        <v>20</v>
      </c>
      <c r="F24" s="8"/>
      <c r="G24" s="8"/>
      <c r="H24" s="8"/>
      <c r="I24" s="8"/>
      <c r="J24" s="8"/>
      <c r="K24" s="8">
        <f t="shared" ref="K24:K36" si="1">F24+G24+H24+I24+J24</f>
        <v>0</v>
      </c>
      <c r="L24" s="38"/>
    </row>
    <row r="25" ht="35" customHeight="1" spans="1:12">
      <c r="A25" s="4"/>
      <c r="B25" s="21" t="s">
        <v>58</v>
      </c>
      <c r="C25" s="21"/>
      <c r="D25" s="21"/>
      <c r="E25" s="8">
        <v>45</v>
      </c>
      <c r="F25" s="8"/>
      <c r="G25" s="8"/>
      <c r="H25" s="8"/>
      <c r="I25" s="8"/>
      <c r="J25" s="8"/>
      <c r="K25" s="8">
        <f t="shared" si="1"/>
        <v>0</v>
      </c>
      <c r="L25" s="38"/>
    </row>
    <row r="26" ht="35" customHeight="1" spans="1:12">
      <c r="A26" s="4"/>
      <c r="B26" s="21" t="s">
        <v>59</v>
      </c>
      <c r="C26" s="21"/>
      <c r="D26" s="21"/>
      <c r="E26" s="8">
        <v>55</v>
      </c>
      <c r="F26" s="8"/>
      <c r="G26" s="8"/>
      <c r="H26" s="8"/>
      <c r="I26" s="8"/>
      <c r="J26" s="8"/>
      <c r="K26" s="8">
        <f t="shared" si="1"/>
        <v>0</v>
      </c>
      <c r="L26" s="38"/>
    </row>
    <row r="27" ht="35" customHeight="1" spans="1:12">
      <c r="A27" s="4"/>
      <c r="B27" s="21" t="s">
        <v>60</v>
      </c>
      <c r="C27" s="21"/>
      <c r="D27" s="21"/>
      <c r="E27" s="8">
        <v>55</v>
      </c>
      <c r="F27" s="8"/>
      <c r="G27" s="8"/>
      <c r="H27" s="8"/>
      <c r="I27" s="8"/>
      <c r="J27" s="8"/>
      <c r="K27" s="8">
        <f t="shared" si="1"/>
        <v>0</v>
      </c>
      <c r="L27" s="38"/>
    </row>
    <row r="28" ht="35" customHeight="1" spans="1:12">
      <c r="A28" s="4"/>
      <c r="B28" s="21" t="s">
        <v>61</v>
      </c>
      <c r="C28" s="21"/>
      <c r="D28" s="21"/>
      <c r="E28" s="8">
        <v>65</v>
      </c>
      <c r="F28" s="8"/>
      <c r="G28" s="8"/>
      <c r="H28" s="8"/>
      <c r="I28" s="8"/>
      <c r="J28" s="8"/>
      <c r="K28" s="8">
        <f t="shared" si="1"/>
        <v>0</v>
      </c>
      <c r="L28" s="38"/>
    </row>
    <row r="29" ht="35" customHeight="1" spans="1:12">
      <c r="A29" s="4"/>
      <c r="B29" s="21" t="s">
        <v>62</v>
      </c>
      <c r="C29" s="21"/>
      <c r="D29" s="21"/>
      <c r="E29" s="8">
        <v>100</v>
      </c>
      <c r="F29" s="8"/>
      <c r="G29" s="8"/>
      <c r="H29" s="8"/>
      <c r="I29" s="8"/>
      <c r="J29" s="8"/>
      <c r="K29" s="8">
        <f t="shared" si="1"/>
        <v>0</v>
      </c>
      <c r="L29" s="38"/>
    </row>
    <row r="30" ht="35" customHeight="1" spans="1:12">
      <c r="A30" s="4"/>
      <c r="B30" s="21" t="s">
        <v>63</v>
      </c>
      <c r="C30" s="21"/>
      <c r="D30" s="21"/>
      <c r="E30" s="8">
        <v>100</v>
      </c>
      <c r="F30" s="8"/>
      <c r="G30" s="8"/>
      <c r="H30" s="8"/>
      <c r="I30" s="8"/>
      <c r="J30" s="8"/>
      <c r="K30" s="8">
        <f t="shared" si="1"/>
        <v>0</v>
      </c>
      <c r="L30" s="38"/>
    </row>
    <row r="31" ht="35" customHeight="1" spans="1:12">
      <c r="A31" s="4"/>
      <c r="B31" s="21" t="s">
        <v>64</v>
      </c>
      <c r="C31" s="21"/>
      <c r="D31" s="21"/>
      <c r="E31" s="8">
        <v>100</v>
      </c>
      <c r="F31" s="8"/>
      <c r="G31" s="8"/>
      <c r="H31" s="8"/>
      <c r="I31" s="8"/>
      <c r="J31" s="8"/>
      <c r="K31" s="8">
        <f t="shared" si="1"/>
        <v>0</v>
      </c>
      <c r="L31" s="38"/>
    </row>
    <row r="32" ht="35" customHeight="1" spans="1:12">
      <c r="A32" s="4"/>
      <c r="B32" s="21" t="s">
        <v>65</v>
      </c>
      <c r="C32" s="21"/>
      <c r="D32" s="21"/>
      <c r="E32" s="8">
        <v>100</v>
      </c>
      <c r="F32" s="8"/>
      <c r="G32" s="8"/>
      <c r="H32" s="8"/>
      <c r="I32" s="8"/>
      <c r="J32" s="8"/>
      <c r="K32" s="8">
        <f t="shared" si="1"/>
        <v>0</v>
      </c>
      <c r="L32" s="38"/>
    </row>
    <row r="33" ht="35" customHeight="1" spans="1:12">
      <c r="A33" s="4"/>
      <c r="B33" s="21" t="s">
        <v>66</v>
      </c>
      <c r="C33" s="21"/>
      <c r="D33" s="21"/>
      <c r="E33" s="8">
        <v>100</v>
      </c>
      <c r="F33" s="8"/>
      <c r="G33" s="8"/>
      <c r="H33" s="8"/>
      <c r="I33" s="8"/>
      <c r="J33" s="8"/>
      <c r="K33" s="8">
        <f t="shared" si="1"/>
        <v>0</v>
      </c>
      <c r="L33" s="38"/>
    </row>
    <row r="34" ht="35" customHeight="1" spans="1:12">
      <c r="A34" s="4"/>
      <c r="B34" s="21" t="s">
        <v>67</v>
      </c>
      <c r="C34" s="21"/>
      <c r="D34" s="21"/>
      <c r="E34" s="8">
        <v>120</v>
      </c>
      <c r="F34" s="8"/>
      <c r="G34" s="8"/>
      <c r="H34" s="8"/>
      <c r="I34" s="8"/>
      <c r="J34" s="8"/>
      <c r="K34" s="8">
        <f t="shared" si="1"/>
        <v>0</v>
      </c>
      <c r="L34" s="38"/>
    </row>
    <row r="35" ht="35" customHeight="1" spans="1:12">
      <c r="A35" s="4"/>
      <c r="B35" s="21" t="s">
        <v>68</v>
      </c>
      <c r="C35" s="21"/>
      <c r="D35" s="21"/>
      <c r="E35" s="8">
        <v>120</v>
      </c>
      <c r="F35" s="8"/>
      <c r="G35" s="8"/>
      <c r="H35" s="8"/>
      <c r="I35" s="8"/>
      <c r="J35" s="8"/>
      <c r="K35" s="8">
        <f t="shared" si="1"/>
        <v>0</v>
      </c>
      <c r="L35" s="38"/>
    </row>
    <row r="36" ht="35" customHeight="1" spans="1:12">
      <c r="A36" s="4"/>
      <c r="B36" s="16" t="s">
        <v>69</v>
      </c>
      <c r="C36" s="16"/>
      <c r="D36" s="16"/>
      <c r="E36" s="8">
        <v>150</v>
      </c>
      <c r="F36" s="8"/>
      <c r="G36" s="8"/>
      <c r="H36" s="8"/>
      <c r="I36" s="8"/>
      <c r="J36" s="8"/>
      <c r="K36" s="8">
        <f t="shared" si="1"/>
        <v>0</v>
      </c>
      <c r="L36" s="39"/>
    </row>
    <row r="37" ht="35" customHeight="1" spans="1:12">
      <c r="A37" s="20" t="s">
        <v>19</v>
      </c>
      <c r="B37" s="20"/>
      <c r="C37" s="20"/>
      <c r="D37" s="20"/>
      <c r="E37" s="20"/>
      <c r="F37" s="20"/>
      <c r="G37" s="20"/>
      <c r="H37" s="20"/>
      <c r="I37" s="20"/>
      <c r="J37" s="20"/>
      <c r="K37" s="8">
        <f>SUM(K23:K36)</f>
        <v>0</v>
      </c>
      <c r="L37" s="40"/>
    </row>
    <row r="38" ht="35" customHeight="1" spans="1:12">
      <c r="A38" s="20" t="s">
        <v>70</v>
      </c>
      <c r="B38" s="20"/>
      <c r="C38" s="20"/>
      <c r="D38" s="20"/>
      <c r="E38" s="20"/>
      <c r="F38" s="20"/>
      <c r="G38" s="20"/>
      <c r="H38" s="20"/>
      <c r="I38" s="20"/>
      <c r="J38" s="20"/>
      <c r="K38" s="8">
        <f>H8+H16+K21+K37</f>
        <v>0</v>
      </c>
      <c r="L38" s="8"/>
    </row>
    <row r="39" ht="35" customHeight="1" spans="1:12">
      <c r="A39" s="20" t="s">
        <v>71</v>
      </c>
      <c r="B39" s="20"/>
      <c r="C39" s="20"/>
      <c r="D39" s="20"/>
      <c r="E39" s="20"/>
      <c r="F39" s="20"/>
      <c r="G39" s="20"/>
      <c r="H39" s="20"/>
      <c r="I39" s="20"/>
      <c r="J39" s="20"/>
      <c r="K39" s="8">
        <f>K38*0.06</f>
        <v>0</v>
      </c>
      <c r="L39" s="8"/>
    </row>
    <row r="40" ht="35" customHeight="1" spans="1:12">
      <c r="A40" s="20" t="s">
        <v>72</v>
      </c>
      <c r="B40" s="20"/>
      <c r="C40" s="20"/>
      <c r="D40" s="20"/>
      <c r="E40" s="20"/>
      <c r="F40" s="20"/>
      <c r="G40" s="20"/>
      <c r="H40" s="20"/>
      <c r="I40" s="20"/>
      <c r="J40" s="20"/>
      <c r="K40" s="8">
        <f>K38+K39</f>
        <v>0</v>
      </c>
      <c r="L40" s="8"/>
    </row>
  </sheetData>
  <mergeCells count="32">
    <mergeCell ref="A1:L1"/>
    <mergeCell ref="I2:L2"/>
    <mergeCell ref="A8:G8"/>
    <mergeCell ref="A16:G16"/>
    <mergeCell ref="A21:J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A37:J37"/>
    <mergeCell ref="A38:J38"/>
    <mergeCell ref="A39:J39"/>
    <mergeCell ref="A40:J40"/>
    <mergeCell ref="A3:A7"/>
    <mergeCell ref="A10:A15"/>
    <mergeCell ref="A17:A20"/>
    <mergeCell ref="A22:A36"/>
    <mergeCell ref="B3:B7"/>
    <mergeCell ref="L18:L21"/>
    <mergeCell ref="L23:L36"/>
    <mergeCell ref="I3:L16"/>
  </mergeCells>
  <pageMargins left="0.25" right="0.25" top="0.75" bottom="0.75" header="0.298611111111111" footer="0.298611111111111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陈平明</dc:creator>
  <cp:lastModifiedBy>陈平明</cp:lastModifiedBy>
  <dcterms:created xsi:type="dcterms:W3CDTF">2023-05-12T11:15:00Z</dcterms:created>
  <dcterms:modified xsi:type="dcterms:W3CDTF">2025-08-01T09:08:40Z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BBBE18E321B94B2EA85A3AB747268343_13</vt:lpwstr>
  </property>
</Properties>
</file>